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K\Desktop\"/>
    </mc:Choice>
  </mc:AlternateContent>
  <bookViews>
    <workbookView xWindow="0" yWindow="0" windowWidth="28800" windowHeight="12450"/>
  </bookViews>
  <sheets>
    <sheet name="List1" sheetId="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9" l="1"/>
  <c r="H65" i="9" l="1"/>
  <c r="H66" i="9"/>
  <c r="H67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I67" i="9" l="1"/>
  <c r="I23" i="9"/>
  <c r="I34" i="9"/>
  <c r="I61" i="9"/>
  <c r="H69" i="9"/>
  <c r="I46" i="9"/>
  <c r="I64" i="9"/>
  <c r="I15" i="9"/>
  <c r="I69" i="9" l="1"/>
</calcChain>
</file>

<file path=xl/sharedStrings.xml><?xml version="1.0" encoding="utf-8"?>
<sst xmlns="http://schemas.openxmlformats.org/spreadsheetml/2006/main" count="254" uniqueCount="130">
  <si>
    <t>Biserka Džeba, Maja Mardešić</t>
  </si>
  <si>
    <t>Maja Mardešić</t>
  </si>
  <si>
    <t>Suzana Ban, Dubravka Blažić</t>
  </si>
  <si>
    <t>Višnja Anić, Božica Pavlinek</t>
  </si>
  <si>
    <t>Olinka Breka</t>
  </si>
  <si>
    <t>DIP IN 1 : udžbenik engleskoga jezika s dodatnim digitalnim sadržajima u prvome razredu osnovne škole, prvi strani jezik</t>
  </si>
  <si>
    <t>Biserka Džeba, Vlasta Živković</t>
  </si>
  <si>
    <t>Sanja Jakovljević Rogić, Dubravka Miklec, Graciella Prtajin</t>
  </si>
  <si>
    <t>Z. Šikić, V. Draženović Žitko, I. Golac Jakopović, B. Goleš, Z. Lobor, M. Marić, T. Nemeth, G. Stajčić, M. Vuković</t>
  </si>
  <si>
    <t>Ružica Ambruš-Kiš, Nikolina Matoš, Tomislav Seletković, Snježana Stojaković, Zrinka Šimunović</t>
  </si>
  <si>
    <t>Mirjana Novak, Barbara Sipina</t>
  </si>
  <si>
    <t>Anita Šojat</t>
  </si>
  <si>
    <t>DIP IN 5 : udžbenik engleskoga jezika s dodatnim digitalnim sadržajima u petome razredu osnovne škole, 5. godina učenja</t>
  </si>
  <si>
    <t>Suzana Ban</t>
  </si>
  <si>
    <t>LERNEN, SINGEN, SPIELEN 2 : udžbenik iz njemačkoga jezika za peti razred osnovne škole (druga godina učenja)</t>
  </si>
  <si>
    <t>Gordana Matolek Veselić, Vlada Jagatić, Damir Velički</t>
  </si>
  <si>
    <t>Sonja Ivić, Marija Krmpotić</t>
  </si>
  <si>
    <t>Damir Velički, Blaženka Filipan-Žignić, Gordana Matolek Veselić</t>
  </si>
  <si>
    <t>Ivana Vajda, Karin Nigl, Gordana Matolek Veselić</t>
  </si>
  <si>
    <t>Josipa Blagus, Nataša Ljubić Klemše, Ana Flisar Odorčić, Nikolina Bubica, Ivana Ružić, Nikola Mihočka</t>
  </si>
  <si>
    <t>Josipa Blagus, Nataša Ljubić Klemše, Ana Flisar Odorčić, Ivana Ružić, Nikola Mihočka</t>
  </si>
  <si>
    <t xml:space="preserve"> </t>
  </si>
  <si>
    <t>Predmet nabave: udžbenici</t>
  </si>
  <si>
    <t>T R O Š K O V N I K</t>
  </si>
  <si>
    <t>RAZRED</t>
  </si>
  <si>
    <t>Naziv udžbenika</t>
  </si>
  <si>
    <t>Autor</t>
  </si>
  <si>
    <t>Nakladnik</t>
  </si>
  <si>
    <t>Jedinica mjere</t>
  </si>
  <si>
    <t>Ukupna količina</t>
  </si>
  <si>
    <t>Jedinična cijena bez PDV-a u kn</t>
  </si>
  <si>
    <t>Kom.</t>
  </si>
  <si>
    <t>Alfa</t>
  </si>
  <si>
    <t>Profil Klett</t>
  </si>
  <si>
    <t>za nabavu udžbenika za učenike Osnovne škole  "Ivan Goran Kovačić", Đakovo</t>
  </si>
  <si>
    <t>1. RAZRED</t>
  </si>
  <si>
    <t>2. RAZRED</t>
  </si>
  <si>
    <t>3. RAZRED</t>
  </si>
  <si>
    <t>4. RAZRED</t>
  </si>
  <si>
    <t>6. RAZRED</t>
  </si>
  <si>
    <t>8. RAZRED</t>
  </si>
  <si>
    <t>E-SVIJET 1 : radni udžbenik informatike s dodatnim digitalnim sadržajima u prvom razredu osnovne škole</t>
  </si>
  <si>
    <t>Školska knjiga</t>
  </si>
  <si>
    <t>TRAG U PRIČI 2 : radni udžbenik hrvatskoga jezika za 2. razred osnovne škole, 1. dio</t>
  </si>
  <si>
    <t>Vesna Budinski, Martina Kolar Billege, Gordana Ivančić, Vlatka Mijić, Nevenka Puh Malogorski</t>
  </si>
  <si>
    <t>TRAG U PRIČI 2 : radni udžbenik hrvatskoga jezika za 2. razred osnovne škole, 2. dio</t>
  </si>
  <si>
    <t>SUPER MATEMATIKA ZA PRAVE TRAGAČE 2 : radni udžbenik za 2. razred osnovne škole, 1. dio</t>
  </si>
  <si>
    <t>Marijana Martić, Gordana Ivančić, Anita Čupić, Marina Brničević Stanić, Jasminka Martinić Cezar</t>
  </si>
  <si>
    <t>SUPER MATEMATIKA ZA PRAVE TRAGAČE 2 : radni udžbenik za 2. razred osnovne škole, 2. dio</t>
  </si>
  <si>
    <t>POGLED U SVIJET 2, TRAGOM PRIRODE I DRUŠTVA : radni udžbenik za 2. razred osnovne škole, 1. dio</t>
  </si>
  <si>
    <t>Nataša Svoboda Arnautov, Sanja Škreblin, Sanja Basta, Maja Jelić Kolar</t>
  </si>
  <si>
    <t>POGLED U SVIJET 2, TRAGOM PRIRODE I DRUŠTVA : radni udžbenik za 2. razred osnovne škole, 2. dio</t>
  </si>
  <si>
    <t>DIP IN 2 : udžbenik engleskoga jezika s dodatnim digitalnim sadržajima u drugom razredu osnovne škole</t>
  </si>
  <si>
    <t>E-SVIJET 2 : radni udžbenik informatike s dodatnim digitalnim sadržajima u drugom razredu osnovne škole</t>
  </si>
  <si>
    <t>MOJ SRETNI BROJ 3 : udžbenik matematike s dodatnim digitalnim sadržajima u trećem razredu osnovne škole</t>
  </si>
  <si>
    <t>ISTRAŽUJEMO NAŠ SVIJET 3 : udžbenik prirode i društva s dodatnim digitalnim sadržajima u trećem razredu osnovne škole</t>
  </si>
  <si>
    <t>Alena Letina, Tamara Kisovar Ivanda, Zdenko Braičić</t>
  </si>
  <si>
    <t>DIP IN 3 : udžbenik engleskoga jezika s dodatnim digitalnim sadržajima u trećem razredu osnovne škole</t>
  </si>
  <si>
    <t>E-SVIJET 3 : radni udžbenik informatike s dodatnim digitalnim sadržajima u trećem razredu osnovne škole</t>
  </si>
  <si>
    <t>Kršćanska sadašnjost</t>
  </si>
  <si>
    <t>ZLATNA VRATA 4 : integrirani radni udžbenik hrvatskoga jezika u četvrtom razredu osnovne škole, 1. i 2. dio s dodatnim digitalnim sadržajima</t>
  </si>
  <si>
    <t>MOJ SRETNI BROJ 4 : udžbenik matematike u četvrtom razredu osnovne škole s dodatnim digitalnim sadržajima</t>
  </si>
  <si>
    <t>ISTRAŽUJEMO NAŠ SVIJET 4 : udžbenik prirode i društva u četvrtom razredu osnovne škole s dodatnim digitalnim sadržajima</t>
  </si>
  <si>
    <t>Tamara Kisovar Ivanda, Alena Letina, Zdenko Braičić</t>
  </si>
  <si>
    <t>DIP IN 4 : radni udžbenik engleskog jezika u četvrtom razredu osnovne škole, 4. godina učenja s dodatnim digitalnim sadržajima</t>
  </si>
  <si>
    <t>GLAZBENI KRUG 4 : udžbenik glazbene kulture za 4. razred osnovne škole</t>
  </si>
  <si>
    <t>Ana Janković, Snježana Stojaković, Ružica Ambruš-Kiš</t>
  </si>
  <si>
    <t>E-SVIJET 4 : radni udžbenik informatike s dodatnim digitalnim sadržajima u četvrtom razredu osnovne škole</t>
  </si>
  <si>
    <t>Josipa Blagus, Nataša Ljubić Klemše, Ivana Ružić, Mario Stančić</t>
  </si>
  <si>
    <t>LERNEN, SINGEN, SPIELEN 1 : udžbenik iz njemačkoga jezika za četvrti razred osnovne škole (prva godina učenja)</t>
  </si>
  <si>
    <t>Gordana Matolek Veselić, Željka Hutinski, Vlada Jagatić</t>
  </si>
  <si>
    <t>DIP IN 6 : udžbenik engleskog jezika s dodatnim digitalnim sadržajima u šestom razredu osnovne škole, 6. godina učenja</t>
  </si>
  <si>
    <t>LERNEN UND SPIELEN 3 : udžbenik iz njemačkoga jezika za šesti razred osnovne škole (treća godina učenja)</t>
  </si>
  <si>
    <t>DIP IN 7 : udžbenik engleskog jezika s dodatnim digitalnim sadržajima u sedmome razredu osnovne škole, 7. godina učenja</t>
  </si>
  <si>
    <t>LERNEN UND SPIELEN 4 : udžbenik iz njemačkoga jezika za sedmi razred osnovne škole (četvrta godina učenja)</t>
  </si>
  <si>
    <t>MOJA ZEMLJA 3 : udžbenik iz geografije za sedmi razred osnovne škole</t>
  </si>
  <si>
    <t>Ante Kožul, Silvija Krpes, Krunoslav Samardžić, Milan Vukelić</t>
  </si>
  <si>
    <t>DIP IN 8 : radni udžbenik engleskog jezika u osmom razredu osnovne škole, 8. godina učenja s dodatnim digitalnim sadržajima</t>
  </si>
  <si>
    <t>LERNEN UND SPIELEN 5 : udžbenik iz njemačkoga jezika za osmi razred osnovne škole (peta godina učenja)</t>
  </si>
  <si>
    <t>Ukupno</t>
  </si>
  <si>
    <t>5. RAZRED</t>
  </si>
  <si>
    <t>7. RAZRED</t>
  </si>
  <si>
    <t>PRILOG 1 - TROŠKOVNIK</t>
  </si>
  <si>
    <t xml:space="preserve">PČELICA 1: radna početnica hrvatskog jezika s dodatnim digitalnim sadržajima u prvom razredu osnovne škole, 1. dio </t>
  </si>
  <si>
    <t xml:space="preserve">Sonja Ivić, Marija Krmpotić </t>
  </si>
  <si>
    <t xml:space="preserve">Školska knjiga </t>
  </si>
  <si>
    <t xml:space="preserve">PČELICA 1: radna početnica hrvatskog jezika s dodatnim digitalnim sadržajima u prvom razredu osnovne škole, 2. dio </t>
  </si>
  <si>
    <t xml:space="preserve">MOJ SRETNI BROJ 1: udžbenik matematike s dodatnim digitalnim sadržajima u prvom razredu osnovne škole </t>
  </si>
  <si>
    <t>Alena Letina, Tamara Kisovar Ivanda, Ivan De Zan</t>
  </si>
  <si>
    <t>TRAG U PRIČI 3 : radni udžbenik hrvatskoga jezika za 3. razred osnovne škole, 1. dio</t>
  </si>
  <si>
    <t xml:space="preserve">Vesna Budinski, Martina Kolar Billege, Gordana Ivančić, Vlatka Mijić, Nevenka Puh Malogorski </t>
  </si>
  <si>
    <t>TRAG U PRIČI 3 : radni udžbenik hrvatskoga jezika za 3. razred osnovne škole, 2. dio</t>
  </si>
  <si>
    <t xml:space="preserve">ZLATNA VRATA 3 : integrirani radni udžbenik hrvatskoga jezika s dodatnim digitalnim sadržajem u trećem razredu osnovne škole, 1. i 2. dio </t>
  </si>
  <si>
    <t xml:space="preserve">SUPER MATEMATIKA ZA PRAVE TRAGAČE 3 : radni udžbenik za 3. razred osnovne škole, 1. dio </t>
  </si>
  <si>
    <t xml:space="preserve">Marijana Martić, Gordana Ivančić, Lorena Kuvačić Roje, Dubravka Tkalčec, Željana Lažeta </t>
  </si>
  <si>
    <t xml:space="preserve">SUPER MATEMATIKA ZA PRAVE TRAGAČE 3 : radni udžbenik za 3. razred osnovne škole, 2. dio </t>
  </si>
  <si>
    <t xml:space="preserve">POGLED U SVIJET 3 TRAGOM PRIRODE I DRUŠTVA : radni udžbenik za 3. razred osnovne škole, 1. dio </t>
  </si>
  <si>
    <t xml:space="preserve">Nataša Svoboda Arnautov, Sanja Škrbelin, Sanja Basta, Maja Jelić Kolar </t>
  </si>
  <si>
    <t xml:space="preserve">POGLED U SVIJET 3 TRAGOM PRIRODE I DRUŠTVA : radni udžbenik za 3. razred osnovne škole, 2. dio </t>
  </si>
  <si>
    <t xml:space="preserve">ŠKRINJICA SLOVA I RIJEČI 4, prvi dio : integrirani radni udžbenik iz hrvatskoga jezika za četvrti razred osnovne škole </t>
  </si>
  <si>
    <t xml:space="preserve">Dubravka Težak, Marina Gabelica, Vesna Marjanović, Andrea škribulja Horvat </t>
  </si>
  <si>
    <t xml:space="preserve">ŠKRINJICA SLOVA I RIJEČI 4, drugi dio : integrirani radni udžbenik iz hrvatskoga jezika za četvrti razred osnovne škole </t>
  </si>
  <si>
    <t xml:space="preserve">Dubravka Težak, Marina Gabelica, Vesna Marjanović, Andrea Škribulja Horvat </t>
  </si>
  <si>
    <t xml:space="preserve">OTKRIVAMO MATEMATIKU 4, prvi dio : radni udžbenik iz matematike za četvrti razred osnovne škole </t>
  </si>
  <si>
    <t>Dubravka Glasnović Garci, Gabriela Žokalj, Tanja Soucie</t>
  </si>
  <si>
    <t xml:space="preserve">OTKRIVAMO MATEMATIKU 4, drugi dio : radni udžbenik iz matematike za četvrti razred osnovne škole </t>
  </si>
  <si>
    <t xml:space="preserve">PRIRODA, DRUŠTVO I JA 4 : radni udžbenik iz prirode i društva za četvrti razred osnovne škole </t>
  </si>
  <si>
    <t>Nikola Štambak, Tomislav Šarlija, Dragana Mamić, Gordana Kralj, Mila Bulić</t>
  </si>
  <si>
    <t xml:space="preserve">ISTRAŽUJEMO NAŠ SVIJET 1: udžbenik prirode i društva s dodatnim digitalnim sadržajima u prvom razredu osnovne škole </t>
  </si>
  <si>
    <t>SNAGA RIJEČI 5 : hrvatska čitanka s dodatnim digitalnim sadržajima za peti razred osnovne škole</t>
  </si>
  <si>
    <t>VOLIM HRVATSKI 5 : udžbenik hrvatskoga jezika s dodatnim digitalnim sadržajima u petome razredu osnovne škole</t>
  </si>
  <si>
    <t>Anđelka Rihtarić, Sanja Latin, Žana Majić</t>
  </si>
  <si>
    <t>MATEMATIKA 5 : udžbenik matematike za peti razred osnovne škole, 1. i 2. svezak</t>
  </si>
  <si>
    <t>PRIRODA 5 : udžbenik prirode s dodatnim digitalnim sadržajima u petom razredu osnovne škole</t>
  </si>
  <si>
    <t>Damir Bendelja, Doroteja Domjanović Horvat, Diana Garašić, Žaklin Lukša, Ines Budić, Đurđica Culjak, Marijana Gudić</t>
  </si>
  <si>
    <t>GLAZBENI KRUG 5 : udžbenik glazbene kulture za peti razred osnovne škole</t>
  </si>
  <si>
    <t>UČITELJU, GDJE STANUJEŠ? : udžbenik za katolički vjeronauk petoga razreda osnovne škole</t>
  </si>
  <si>
    <t>INFORMATIKA+ 5 : udžbenik iz informatike za 5. razred osnovne škole</t>
  </si>
  <si>
    <t>Ines Kniewald, Vinkoslav Galešev, Gordana Sokol, Vlasta Vlahović, Dalia Kager, Hrvoje Kovač</t>
  </si>
  <si>
    <t>Udžbenik.hr; SysPrint</t>
  </si>
  <si>
    <t>GEOGRAFIJA 5 : udžbenik geografije za peti razred osnovne škole</t>
  </si>
  <si>
    <t>Ivan Paradi, Ivana Petrić</t>
  </si>
  <si>
    <t>KLIO 5 : udžbenik povijesti sa dodatnim digitalnim sadržajima u petom razredu osnovne škole</t>
  </si>
  <si>
    <t>Sonja Bančić, Tina Matanić</t>
  </si>
  <si>
    <t>OPAŽAM, OBLIKUJEM 5 : udžbenik likovne kulture za peti razred osnovne škole</t>
  </si>
  <si>
    <t>Martina Kosec, Jurana Mihalić Linarić, Dijana Nazor</t>
  </si>
  <si>
    <t>SVIJET TEHNIKE 5 : udžbenik tehničke kulture s dodatnim digitalnim sadržajima u petom razredu osnovne škole</t>
  </si>
  <si>
    <t>Vladimir Delić, Ivan Jukić, Zvonko Koprivnjak, Sanja Kovačević, Antun Ptičar, Dragan Stanojević, Svjetlana Urbanek</t>
  </si>
  <si>
    <t xml:space="preserve">MOJA ZEMLJA 4 : udžbenik iz geografije za osmi razred osnovne škole </t>
  </si>
  <si>
    <t>Evidencijski broj nabave: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</si>
</sst>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9.35"/>
      <color indexed="12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" fillId="0" borderId="0"/>
  </cellStyleXfs>
  <cellXfs count="5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9" xfId="0" applyBorder="1"/>
    <xf numFmtId="0" fontId="0" fillId="0" borderId="4" xfId="0" applyFill="1" applyBorder="1"/>
    <xf numFmtId="0" fontId="5" fillId="0" borderId="0" xfId="0" applyFont="1"/>
    <xf numFmtId="0" fontId="0" fillId="0" borderId="4" xfId="0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textRotation="180" wrapText="1"/>
    </xf>
    <xf numFmtId="0" fontId="6" fillId="2" borderId="13" xfId="0" applyFont="1" applyFill="1" applyBorder="1" applyAlignment="1" applyProtection="1">
      <alignment horizontal="left" vertical="center" wrapText="1" readingOrder="1"/>
      <protection locked="0"/>
    </xf>
    <xf numFmtId="0" fontId="7" fillId="3" borderId="13" xfId="1" applyNumberFormat="1" applyFont="1" applyFill="1" applyBorder="1" applyAlignment="1">
      <alignment vertical="center" wrapText="1" readingOrder="1"/>
    </xf>
    <xf numFmtId="49" fontId="7" fillId="3" borderId="13" xfId="1" applyNumberFormat="1" applyFont="1" applyFill="1" applyBorder="1" applyAlignment="1">
      <alignment vertical="center" wrapText="1" readingOrder="1"/>
    </xf>
    <xf numFmtId="0" fontId="6" fillId="2" borderId="13" xfId="0" applyFont="1" applyFill="1" applyBorder="1" applyAlignment="1" applyProtection="1">
      <alignment horizontal="center" vertical="center" wrapText="1" readingOrder="1"/>
      <protection locked="0"/>
    </xf>
    <xf numFmtId="49" fontId="7" fillId="3" borderId="13" xfId="1" applyNumberFormat="1" applyFont="1" applyFill="1" applyBorder="1" applyAlignment="1">
      <alignment horizontal="center" vertical="center" wrapText="1" readingOrder="1"/>
    </xf>
    <xf numFmtId="0" fontId="0" fillId="0" borderId="0" xfId="0"/>
    <xf numFmtId="0" fontId="6" fillId="2" borderId="13" xfId="0" applyFont="1" applyFill="1" applyBorder="1" applyAlignment="1" applyProtection="1">
      <alignment horizontal="center" vertical="center" wrapText="1" readingOrder="1"/>
      <protection locked="0"/>
    </xf>
    <xf numFmtId="0" fontId="6" fillId="2" borderId="13" xfId="0" applyFont="1" applyFill="1" applyBorder="1" applyAlignment="1" applyProtection="1">
      <alignment horizontal="left" vertical="center" wrapText="1" readingOrder="1"/>
      <protection locked="0"/>
    </xf>
    <xf numFmtId="0" fontId="7" fillId="3" borderId="13" xfId="1" applyNumberFormat="1" applyFont="1" applyFill="1" applyBorder="1" applyAlignment="1">
      <alignment vertical="center" wrapText="1" readingOrder="1"/>
    </xf>
    <xf numFmtId="49" fontId="7" fillId="3" borderId="13" xfId="1" applyNumberFormat="1" applyFont="1" applyFill="1" applyBorder="1" applyAlignment="1">
      <alignment vertical="center" wrapText="1" readingOrder="1"/>
    </xf>
    <xf numFmtId="49" fontId="7" fillId="3" borderId="13" xfId="1" applyNumberFormat="1" applyFont="1" applyFill="1" applyBorder="1" applyAlignment="1">
      <alignment horizontal="center" vertical="center" wrapText="1" readingOrder="1"/>
    </xf>
    <xf numFmtId="0" fontId="7" fillId="3" borderId="14" xfId="1" applyNumberFormat="1" applyFont="1" applyFill="1" applyBorder="1" applyAlignment="1">
      <alignment vertical="center" wrapText="1" readingOrder="1"/>
    </xf>
    <xf numFmtId="0" fontId="7" fillId="2" borderId="13" xfId="1" applyNumberFormat="1" applyFont="1" applyFill="1" applyBorder="1" applyAlignment="1">
      <alignment vertical="center" wrapText="1" readingOrder="1"/>
    </xf>
    <xf numFmtId="49" fontId="7" fillId="2" borderId="13" xfId="1" applyNumberFormat="1" applyFont="1" applyFill="1" applyBorder="1" applyAlignment="1">
      <alignment vertical="center" wrapText="1" readingOrder="1"/>
    </xf>
    <xf numFmtId="49" fontId="7" fillId="2" borderId="13" xfId="1" applyNumberFormat="1" applyFont="1" applyFill="1" applyBorder="1" applyAlignment="1">
      <alignment horizontal="center" vertical="center" wrapText="1" readingOrder="1"/>
    </xf>
    <xf numFmtId="4" fontId="0" fillId="0" borderId="12" xfId="0" applyNumberFormat="1" applyBorder="1"/>
    <xf numFmtId="4" fontId="0" fillId="0" borderId="11" xfId="0" applyNumberFormat="1" applyBorder="1"/>
    <xf numFmtId="4" fontId="0" fillId="0" borderId="10" xfId="0" applyNumberFormat="1" applyBorder="1"/>
    <xf numFmtId="4" fontId="0" fillId="0" borderId="0" xfId="0" applyNumberFormat="1" applyFill="1" applyBorder="1"/>
    <xf numFmtId="4" fontId="0" fillId="0" borderId="0" xfId="0" applyNumberFormat="1"/>
    <xf numFmtId="0" fontId="0" fillId="0" borderId="11" xfId="0" applyBorder="1"/>
    <xf numFmtId="0" fontId="7" fillId="3" borderId="16" xfId="1" applyNumberFormat="1" applyFont="1" applyFill="1" applyBorder="1" applyAlignment="1">
      <alignment vertical="center" wrapText="1" readingOrder="1"/>
    </xf>
    <xf numFmtId="0" fontId="7" fillId="3" borderId="13" xfId="1" applyFont="1" applyFill="1" applyBorder="1" applyAlignment="1">
      <alignment vertical="center" wrapText="1" readingOrder="1"/>
    </xf>
    <xf numFmtId="0" fontId="7" fillId="2" borderId="13" xfId="1" applyFont="1" applyFill="1" applyBorder="1" applyAlignment="1">
      <alignment vertical="center" wrapText="1" readingOrder="1"/>
    </xf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4" fontId="0" fillId="0" borderId="0" xfId="0" applyNumberFormat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180"/>
    </xf>
    <xf numFmtId="0" fontId="0" fillId="0" borderId="15" xfId="0" applyBorder="1" applyAlignment="1">
      <alignment horizontal="center" vertical="center" textRotation="180"/>
    </xf>
    <xf numFmtId="0" fontId="0" fillId="0" borderId="5" xfId="0" applyBorder="1" applyAlignment="1">
      <alignment horizontal="center" vertical="center" textRotation="180"/>
    </xf>
    <xf numFmtId="0" fontId="0" fillId="0" borderId="8" xfId="0" applyBorder="1" applyAlignment="1">
      <alignment horizontal="center" vertical="center" textRotation="180"/>
    </xf>
    <xf numFmtId="0" fontId="0" fillId="0" borderId="6" xfId="0" applyBorder="1" applyAlignment="1">
      <alignment horizontal="center" vertical="center" textRotation="180"/>
    </xf>
    <xf numFmtId="0" fontId="0" fillId="0" borderId="17" xfId="0" applyBorder="1" applyAlignment="1">
      <alignment horizontal="center" vertical="center" textRotation="180"/>
    </xf>
    <xf numFmtId="0" fontId="0" fillId="0" borderId="0" xfId="0" applyBorder="1" applyAlignment="1">
      <alignment horizontal="center" vertical="center" textRotation="180"/>
    </xf>
    <xf numFmtId="0" fontId="0" fillId="0" borderId="18" xfId="0" applyBorder="1" applyAlignment="1">
      <alignment horizontal="center" vertical="center" textRotation="180"/>
    </xf>
    <xf numFmtId="0" fontId="0" fillId="0" borderId="21" xfId="0" applyBorder="1" applyAlignment="1">
      <alignment horizontal="center" vertical="center" textRotation="180"/>
    </xf>
  </cellXfs>
  <cellStyles count="6">
    <cellStyle name="Hyperlink 2" xfId="2"/>
    <cellStyle name="Normal 2" xfId="1"/>
    <cellStyle name="Normal 2 2" xfId="3"/>
    <cellStyle name="Normalno" xfId="0" builtinId="0"/>
    <cellStyle name="Normalno 2" xfId="5"/>
    <cellStyle name="Obično_Lis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58" zoomScaleNormal="100" workbookViewId="0">
      <selection activeCell="I60" sqref="I60"/>
    </sheetView>
  </sheetViews>
  <sheetFormatPr defaultRowHeight="15" x14ac:dyDescent="0.25"/>
  <cols>
    <col min="1" max="1" width="4.140625" style="1" customWidth="1"/>
    <col min="2" max="2" width="58.28515625" customWidth="1"/>
    <col min="3" max="3" width="53" customWidth="1"/>
    <col min="4" max="4" width="9.42578125" customWidth="1"/>
    <col min="5" max="5" width="7.7109375" customWidth="1"/>
    <col min="6" max="6" width="7.5703125" customWidth="1"/>
    <col min="8" max="8" width="16.140625" customWidth="1"/>
    <col min="9" max="9" width="14.28515625" style="43" bestFit="1" customWidth="1"/>
  </cols>
  <sheetData>
    <row r="1" spans="1:9" ht="18.75" x14ac:dyDescent="0.3">
      <c r="A1" s="3" t="s">
        <v>82</v>
      </c>
    </row>
    <row r="2" spans="1:9" ht="18.75" x14ac:dyDescent="0.3">
      <c r="A2" s="9" t="s">
        <v>22</v>
      </c>
    </row>
    <row r="3" spans="1:9" ht="18.75" x14ac:dyDescent="0.3">
      <c r="A3" s="9" t="s">
        <v>129</v>
      </c>
    </row>
    <row r="4" spans="1:9" ht="18.75" x14ac:dyDescent="0.3">
      <c r="A4" s="47" t="s">
        <v>23</v>
      </c>
      <c r="B4" s="47"/>
      <c r="C4" s="47"/>
      <c r="D4" s="47"/>
      <c r="E4" s="47"/>
      <c r="F4" s="47"/>
      <c r="G4" s="47"/>
      <c r="H4" s="47"/>
    </row>
    <row r="5" spans="1:9" ht="18.75" x14ac:dyDescent="0.3">
      <c r="A5" s="48" t="s">
        <v>34</v>
      </c>
      <c r="B5" s="48"/>
      <c r="C5" s="48"/>
      <c r="D5" s="48"/>
      <c r="E5" s="48"/>
      <c r="F5" s="48"/>
      <c r="G5" s="48"/>
      <c r="H5" s="48"/>
    </row>
    <row r="6" spans="1:9" x14ac:dyDescent="0.25">
      <c r="A6" s="1" t="s">
        <v>21</v>
      </c>
    </row>
    <row r="7" spans="1:9" ht="15.75" thickBot="1" x14ac:dyDescent="0.3"/>
    <row r="8" spans="1:9" s="2" customFormat="1" ht="58.9" customHeight="1" x14ac:dyDescent="0.25">
      <c r="A8" s="16" t="s">
        <v>24</v>
      </c>
      <c r="B8" s="11" t="s">
        <v>25</v>
      </c>
      <c r="C8" s="11" t="s">
        <v>26</v>
      </c>
      <c r="D8" s="11" t="s">
        <v>27</v>
      </c>
      <c r="E8" s="11" t="s">
        <v>28</v>
      </c>
      <c r="F8" s="12" t="s">
        <v>29</v>
      </c>
      <c r="G8" s="13" t="s">
        <v>30</v>
      </c>
      <c r="H8" s="14" t="s">
        <v>79</v>
      </c>
      <c r="I8" s="44"/>
    </row>
    <row r="9" spans="1:9" ht="15.75" thickBot="1" x14ac:dyDescent="0.3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</row>
    <row r="10" spans="1:9" ht="30" customHeight="1" thickBot="1" x14ac:dyDescent="0.3">
      <c r="A10" s="49" t="s">
        <v>35</v>
      </c>
      <c r="B10" s="17" t="s">
        <v>83</v>
      </c>
      <c r="C10" s="17" t="s">
        <v>84</v>
      </c>
      <c r="D10" s="20" t="s">
        <v>85</v>
      </c>
      <c r="E10" s="5" t="s">
        <v>31</v>
      </c>
      <c r="F10" s="10">
        <v>50</v>
      </c>
      <c r="G10" s="32">
        <v>149.78</v>
      </c>
      <c r="H10" s="33">
        <f>F10*G10</f>
        <v>7489</v>
      </c>
      <c r="I10" s="45"/>
    </row>
    <row r="11" spans="1:9" s="22" customFormat="1" ht="30" customHeight="1" thickBot="1" x14ac:dyDescent="0.3">
      <c r="A11" s="50"/>
      <c r="B11" s="24" t="s">
        <v>86</v>
      </c>
      <c r="C11" s="24" t="s">
        <v>16</v>
      </c>
      <c r="D11" s="23" t="s">
        <v>85</v>
      </c>
      <c r="E11" s="37" t="s">
        <v>31</v>
      </c>
      <c r="F11" s="10">
        <v>50</v>
      </c>
      <c r="G11" s="32">
        <v>149.78</v>
      </c>
      <c r="H11" s="33">
        <f>F11*G11</f>
        <v>7489</v>
      </c>
      <c r="I11" s="45"/>
    </row>
    <row r="12" spans="1:9" ht="30" customHeight="1" thickBot="1" x14ac:dyDescent="0.3">
      <c r="A12" s="51"/>
      <c r="B12" s="18" t="s">
        <v>87</v>
      </c>
      <c r="C12" s="19" t="s">
        <v>7</v>
      </c>
      <c r="D12" s="21" t="s">
        <v>85</v>
      </c>
      <c r="E12" s="4" t="s">
        <v>31</v>
      </c>
      <c r="F12" s="10">
        <v>50</v>
      </c>
      <c r="G12" s="34">
        <v>119.82</v>
      </c>
      <c r="H12" s="33">
        <f t="shared" ref="H12:H64" si="0">F12*G12</f>
        <v>5991</v>
      </c>
      <c r="I12" s="45"/>
    </row>
    <row r="13" spans="1:9" ht="30" customHeight="1" thickBot="1" x14ac:dyDescent="0.3">
      <c r="A13" s="51"/>
      <c r="B13" s="18" t="s">
        <v>108</v>
      </c>
      <c r="C13" s="19" t="s">
        <v>88</v>
      </c>
      <c r="D13" s="21" t="s">
        <v>42</v>
      </c>
      <c r="E13" s="4" t="s">
        <v>31</v>
      </c>
      <c r="F13" s="10">
        <v>50</v>
      </c>
      <c r="G13" s="34">
        <v>59.91</v>
      </c>
      <c r="H13" s="33">
        <f t="shared" si="0"/>
        <v>2995.5</v>
      </c>
      <c r="I13" s="45"/>
    </row>
    <row r="14" spans="1:9" ht="30" customHeight="1" thickBot="1" x14ac:dyDescent="0.3">
      <c r="A14" s="51"/>
      <c r="B14" s="18" t="s">
        <v>5</v>
      </c>
      <c r="C14" s="19" t="s">
        <v>6</v>
      </c>
      <c r="D14" s="21" t="s">
        <v>85</v>
      </c>
      <c r="E14" s="4" t="s">
        <v>31</v>
      </c>
      <c r="F14" s="10">
        <v>50</v>
      </c>
      <c r="G14" s="34">
        <v>59.91</v>
      </c>
      <c r="H14" s="33">
        <f t="shared" si="0"/>
        <v>2995.5</v>
      </c>
      <c r="I14" s="45"/>
    </row>
    <row r="15" spans="1:9" ht="30" customHeight="1" thickBot="1" x14ac:dyDescent="0.3">
      <c r="A15" s="52"/>
      <c r="B15" s="18" t="s">
        <v>41</v>
      </c>
      <c r="C15" s="19" t="s">
        <v>19</v>
      </c>
      <c r="D15" s="21" t="s">
        <v>42</v>
      </c>
      <c r="E15" s="7" t="s">
        <v>31</v>
      </c>
      <c r="F15" s="10">
        <v>36</v>
      </c>
      <c r="G15" s="34">
        <v>61.7</v>
      </c>
      <c r="H15" s="33">
        <f t="shared" si="0"/>
        <v>2221.2000000000003</v>
      </c>
      <c r="I15" s="45">
        <f>SUM(H10:H15)</f>
        <v>29181.200000000001</v>
      </c>
    </row>
    <row r="16" spans="1:9" ht="30" customHeight="1" thickBot="1" x14ac:dyDescent="0.3">
      <c r="A16" s="49" t="s">
        <v>36</v>
      </c>
      <c r="B16" s="24" t="s">
        <v>43</v>
      </c>
      <c r="C16" s="24" t="s">
        <v>44</v>
      </c>
      <c r="D16" s="23" t="s">
        <v>33</v>
      </c>
      <c r="E16" s="5" t="s">
        <v>31</v>
      </c>
      <c r="F16" s="10">
        <v>54</v>
      </c>
      <c r="G16" s="34">
        <v>77</v>
      </c>
      <c r="H16" s="33">
        <f t="shared" si="0"/>
        <v>4158</v>
      </c>
      <c r="I16" s="45"/>
    </row>
    <row r="17" spans="1:9" ht="30" customHeight="1" thickBot="1" x14ac:dyDescent="0.3">
      <c r="A17" s="51"/>
      <c r="B17" s="24" t="s">
        <v>45</v>
      </c>
      <c r="C17" s="24" t="s">
        <v>44</v>
      </c>
      <c r="D17" s="23" t="s">
        <v>33</v>
      </c>
      <c r="E17" s="4" t="s">
        <v>31</v>
      </c>
      <c r="F17" s="10">
        <v>54</v>
      </c>
      <c r="G17" s="34">
        <v>77.25</v>
      </c>
      <c r="H17" s="33">
        <f t="shared" si="0"/>
        <v>4171.5</v>
      </c>
      <c r="I17" s="45"/>
    </row>
    <row r="18" spans="1:9" ht="30" customHeight="1" thickBot="1" x14ac:dyDescent="0.3">
      <c r="A18" s="51"/>
      <c r="B18" s="25" t="s">
        <v>46</v>
      </c>
      <c r="C18" s="26" t="s">
        <v>47</v>
      </c>
      <c r="D18" s="27" t="s">
        <v>33</v>
      </c>
      <c r="E18" s="4" t="s">
        <v>31</v>
      </c>
      <c r="F18" s="10">
        <v>54</v>
      </c>
      <c r="G18" s="34">
        <v>61</v>
      </c>
      <c r="H18" s="33">
        <f t="shared" si="0"/>
        <v>3294</v>
      </c>
      <c r="I18" s="45"/>
    </row>
    <row r="19" spans="1:9" ht="30" customHeight="1" thickBot="1" x14ac:dyDescent="0.3">
      <c r="A19" s="51"/>
      <c r="B19" s="25" t="s">
        <v>48</v>
      </c>
      <c r="C19" s="26" t="s">
        <v>47</v>
      </c>
      <c r="D19" s="27" t="s">
        <v>33</v>
      </c>
      <c r="E19" s="4" t="s">
        <v>31</v>
      </c>
      <c r="F19" s="10">
        <v>54</v>
      </c>
      <c r="G19" s="34">
        <v>62.4</v>
      </c>
      <c r="H19" s="33">
        <f t="shared" si="0"/>
        <v>3369.6</v>
      </c>
      <c r="I19" s="45"/>
    </row>
    <row r="20" spans="1:9" ht="30" customHeight="1" thickBot="1" x14ac:dyDescent="0.3">
      <c r="A20" s="51"/>
      <c r="B20" s="25" t="s">
        <v>49</v>
      </c>
      <c r="C20" s="26" t="s">
        <v>50</v>
      </c>
      <c r="D20" s="27" t="s">
        <v>33</v>
      </c>
      <c r="E20" s="4" t="s">
        <v>31</v>
      </c>
      <c r="F20" s="10">
        <v>54</v>
      </c>
      <c r="G20" s="34">
        <v>30</v>
      </c>
      <c r="H20" s="33">
        <f t="shared" si="0"/>
        <v>1620</v>
      </c>
      <c r="I20" s="45"/>
    </row>
    <row r="21" spans="1:9" ht="30" customHeight="1" thickBot="1" x14ac:dyDescent="0.3">
      <c r="A21" s="51"/>
      <c r="B21" s="25" t="s">
        <v>51</v>
      </c>
      <c r="C21" s="26" t="s">
        <v>50</v>
      </c>
      <c r="D21" s="27" t="s">
        <v>33</v>
      </c>
      <c r="E21" s="4" t="s">
        <v>31</v>
      </c>
      <c r="F21" s="10">
        <v>54</v>
      </c>
      <c r="G21" s="34">
        <v>31.7</v>
      </c>
      <c r="H21" s="33">
        <f t="shared" si="0"/>
        <v>1711.8</v>
      </c>
      <c r="I21" s="45"/>
    </row>
    <row r="22" spans="1:9" s="22" customFormat="1" ht="30" customHeight="1" thickBot="1" x14ac:dyDescent="0.3">
      <c r="A22" s="52"/>
      <c r="B22" s="25" t="s">
        <v>52</v>
      </c>
      <c r="C22" s="26" t="s">
        <v>0</v>
      </c>
      <c r="D22" s="27" t="s">
        <v>42</v>
      </c>
      <c r="E22" s="4" t="s">
        <v>31</v>
      </c>
      <c r="F22" s="10">
        <v>54</v>
      </c>
      <c r="G22" s="34">
        <v>61.7</v>
      </c>
      <c r="H22" s="33">
        <f t="shared" si="0"/>
        <v>3331.8</v>
      </c>
      <c r="I22" s="45"/>
    </row>
    <row r="23" spans="1:9" ht="30" customHeight="1" thickBot="1" x14ac:dyDescent="0.3">
      <c r="A23" s="53"/>
      <c r="B23" s="25" t="s">
        <v>53</v>
      </c>
      <c r="C23" s="26" t="s">
        <v>20</v>
      </c>
      <c r="D23" s="27" t="s">
        <v>42</v>
      </c>
      <c r="E23" s="6" t="s">
        <v>31</v>
      </c>
      <c r="F23" s="10">
        <v>48</v>
      </c>
      <c r="G23" s="34">
        <v>61.7</v>
      </c>
      <c r="H23" s="33">
        <f t="shared" si="0"/>
        <v>2961.6000000000004</v>
      </c>
      <c r="I23" s="45">
        <f>SUM(H16:H23)</f>
        <v>24618.299999999996</v>
      </c>
    </row>
    <row r="24" spans="1:9" s="22" customFormat="1" ht="30" customHeight="1" thickBot="1" x14ac:dyDescent="0.3">
      <c r="A24" s="54" t="s">
        <v>37</v>
      </c>
      <c r="B24" s="38" t="s">
        <v>89</v>
      </c>
      <c r="C24" s="26" t="s">
        <v>90</v>
      </c>
      <c r="D24" s="27" t="s">
        <v>33</v>
      </c>
      <c r="E24" s="5" t="s">
        <v>31</v>
      </c>
      <c r="F24" s="10">
        <v>34</v>
      </c>
      <c r="G24" s="34">
        <v>77</v>
      </c>
      <c r="H24" s="33">
        <f t="shared" si="0"/>
        <v>2618</v>
      </c>
      <c r="I24" s="45"/>
    </row>
    <row r="25" spans="1:9" s="22" customFormat="1" ht="30" customHeight="1" thickBot="1" x14ac:dyDescent="0.3">
      <c r="A25" s="55"/>
      <c r="B25" s="38" t="s">
        <v>91</v>
      </c>
      <c r="C25" s="26" t="s">
        <v>90</v>
      </c>
      <c r="D25" s="27" t="s">
        <v>33</v>
      </c>
      <c r="E25" s="4" t="s">
        <v>31</v>
      </c>
      <c r="F25" s="10">
        <v>34</v>
      </c>
      <c r="G25" s="34">
        <v>77.25</v>
      </c>
      <c r="H25" s="33">
        <f t="shared" si="0"/>
        <v>2626.5</v>
      </c>
      <c r="I25" s="45"/>
    </row>
    <row r="26" spans="1:9" ht="30" customHeight="1" thickBot="1" x14ac:dyDescent="0.3">
      <c r="A26" s="55"/>
      <c r="B26" s="24" t="s">
        <v>92</v>
      </c>
      <c r="C26" s="24" t="s">
        <v>16</v>
      </c>
      <c r="D26" s="23" t="s">
        <v>42</v>
      </c>
      <c r="E26" s="37" t="s">
        <v>31</v>
      </c>
      <c r="F26" s="8">
        <v>19</v>
      </c>
      <c r="G26" s="34">
        <v>154.25</v>
      </c>
      <c r="H26" s="33">
        <f t="shared" si="0"/>
        <v>2930.75</v>
      </c>
      <c r="I26" s="45"/>
    </row>
    <row r="27" spans="1:9" s="22" customFormat="1" ht="30" customHeight="1" thickBot="1" x14ac:dyDescent="0.3">
      <c r="A27" s="55"/>
      <c r="B27" s="24" t="s">
        <v>93</v>
      </c>
      <c r="C27" s="24" t="s">
        <v>94</v>
      </c>
      <c r="D27" s="23" t="s">
        <v>33</v>
      </c>
      <c r="E27" s="37" t="s">
        <v>31</v>
      </c>
      <c r="F27" s="8">
        <v>34</v>
      </c>
      <c r="G27" s="34">
        <v>61</v>
      </c>
      <c r="H27" s="33">
        <f t="shared" si="0"/>
        <v>2074</v>
      </c>
      <c r="I27" s="45"/>
    </row>
    <row r="28" spans="1:9" s="22" customFormat="1" ht="30" customHeight="1" thickBot="1" x14ac:dyDescent="0.3">
      <c r="A28" s="55"/>
      <c r="B28" s="24" t="s">
        <v>95</v>
      </c>
      <c r="C28" s="24" t="s">
        <v>94</v>
      </c>
      <c r="D28" s="23" t="s">
        <v>33</v>
      </c>
      <c r="E28" s="37" t="s">
        <v>31</v>
      </c>
      <c r="F28" s="8">
        <v>34</v>
      </c>
      <c r="G28" s="34">
        <v>62.4</v>
      </c>
      <c r="H28" s="33">
        <f t="shared" si="0"/>
        <v>2121.6</v>
      </c>
      <c r="I28" s="45"/>
    </row>
    <row r="29" spans="1:9" ht="30" customHeight="1" thickBot="1" x14ac:dyDescent="0.3">
      <c r="A29" s="55"/>
      <c r="B29" s="25" t="s">
        <v>54</v>
      </c>
      <c r="C29" s="26" t="s">
        <v>7</v>
      </c>
      <c r="D29" s="27" t="s">
        <v>42</v>
      </c>
      <c r="E29" s="4" t="s">
        <v>31</v>
      </c>
      <c r="F29" s="8">
        <v>19</v>
      </c>
      <c r="G29" s="34">
        <v>123.4</v>
      </c>
      <c r="H29" s="33">
        <f t="shared" si="0"/>
        <v>2344.6</v>
      </c>
      <c r="I29" s="45"/>
    </row>
    <row r="30" spans="1:9" s="22" customFormat="1" ht="30" customHeight="1" thickBot="1" x14ac:dyDescent="0.3">
      <c r="A30" s="55"/>
      <c r="B30" s="28" t="s">
        <v>96</v>
      </c>
      <c r="C30" s="26" t="s">
        <v>97</v>
      </c>
      <c r="D30" s="27" t="s">
        <v>33</v>
      </c>
      <c r="E30" s="4" t="s">
        <v>31</v>
      </c>
      <c r="F30" s="8">
        <v>34</v>
      </c>
      <c r="G30" s="34">
        <v>30</v>
      </c>
      <c r="H30" s="33">
        <f t="shared" si="0"/>
        <v>1020</v>
      </c>
      <c r="I30" s="45"/>
    </row>
    <row r="31" spans="1:9" s="22" customFormat="1" ht="30" customHeight="1" thickBot="1" x14ac:dyDescent="0.3">
      <c r="A31" s="55"/>
      <c r="B31" s="28" t="s">
        <v>98</v>
      </c>
      <c r="C31" s="26" t="s">
        <v>97</v>
      </c>
      <c r="D31" s="27" t="s">
        <v>33</v>
      </c>
      <c r="E31" s="4" t="s">
        <v>31</v>
      </c>
      <c r="F31" s="8">
        <v>34</v>
      </c>
      <c r="G31" s="34">
        <v>31.7</v>
      </c>
      <c r="H31" s="33">
        <f t="shared" si="0"/>
        <v>1077.8</v>
      </c>
      <c r="I31" s="45"/>
    </row>
    <row r="32" spans="1:9" s="22" customFormat="1" ht="30" customHeight="1" thickBot="1" x14ac:dyDescent="0.3">
      <c r="A32" s="55"/>
      <c r="B32" s="28" t="s">
        <v>55</v>
      </c>
      <c r="C32" s="26" t="s">
        <v>56</v>
      </c>
      <c r="D32" s="27" t="s">
        <v>42</v>
      </c>
      <c r="E32" s="4" t="s">
        <v>31</v>
      </c>
      <c r="F32" s="8">
        <v>19</v>
      </c>
      <c r="G32" s="34">
        <v>61.7</v>
      </c>
      <c r="H32" s="33">
        <f t="shared" si="0"/>
        <v>1172.3</v>
      </c>
      <c r="I32" s="45"/>
    </row>
    <row r="33" spans="1:9" s="22" customFormat="1" ht="30" customHeight="1" thickBot="1" x14ac:dyDescent="0.3">
      <c r="A33" s="55"/>
      <c r="B33" s="25" t="s">
        <v>57</v>
      </c>
      <c r="C33" s="26" t="s">
        <v>1</v>
      </c>
      <c r="D33" s="27" t="s">
        <v>42</v>
      </c>
      <c r="E33" s="4" t="s">
        <v>31</v>
      </c>
      <c r="F33" s="8">
        <v>53</v>
      </c>
      <c r="G33" s="34">
        <v>61.7</v>
      </c>
      <c r="H33" s="33">
        <f t="shared" si="0"/>
        <v>3270.1000000000004</v>
      </c>
      <c r="I33" s="45"/>
    </row>
    <row r="34" spans="1:9" ht="30" customHeight="1" thickBot="1" x14ac:dyDescent="0.3">
      <c r="A34" s="56"/>
      <c r="B34" s="25" t="s">
        <v>58</v>
      </c>
      <c r="C34" s="26" t="s">
        <v>20</v>
      </c>
      <c r="D34" s="27" t="s">
        <v>42</v>
      </c>
      <c r="E34" s="7" t="s">
        <v>31</v>
      </c>
      <c r="F34" s="8">
        <v>48</v>
      </c>
      <c r="G34" s="34">
        <v>61.7</v>
      </c>
      <c r="H34" s="33">
        <f t="shared" si="0"/>
        <v>2961.6000000000004</v>
      </c>
      <c r="I34" s="45">
        <f>SUM(H24:H34)</f>
        <v>24217.25</v>
      </c>
    </row>
    <row r="35" spans="1:9" ht="30" customHeight="1" thickBot="1" x14ac:dyDescent="0.3">
      <c r="A35" s="49" t="s">
        <v>38</v>
      </c>
      <c r="B35" s="24" t="s">
        <v>60</v>
      </c>
      <c r="C35" s="24" t="s">
        <v>16</v>
      </c>
      <c r="D35" s="23" t="s">
        <v>42</v>
      </c>
      <c r="E35" s="5" t="s">
        <v>31</v>
      </c>
      <c r="F35" s="10">
        <v>39</v>
      </c>
      <c r="G35" s="34">
        <v>156.69</v>
      </c>
      <c r="H35" s="33">
        <f t="shared" si="0"/>
        <v>6110.91</v>
      </c>
      <c r="I35" s="45"/>
    </row>
    <row r="36" spans="1:9" s="22" customFormat="1" ht="30" customHeight="1" thickBot="1" x14ac:dyDescent="0.3">
      <c r="A36" s="50"/>
      <c r="B36" s="24" t="s">
        <v>99</v>
      </c>
      <c r="C36" s="24" t="s">
        <v>100</v>
      </c>
      <c r="D36" s="23" t="s">
        <v>32</v>
      </c>
      <c r="E36" s="37" t="s">
        <v>31</v>
      </c>
      <c r="F36" s="10">
        <v>20</v>
      </c>
      <c r="G36" s="34">
        <v>78.349999999999994</v>
      </c>
      <c r="H36" s="33">
        <f t="shared" si="0"/>
        <v>1567</v>
      </c>
      <c r="I36" s="45"/>
    </row>
    <row r="37" spans="1:9" s="22" customFormat="1" ht="30" customHeight="1" thickBot="1" x14ac:dyDescent="0.3">
      <c r="A37" s="50"/>
      <c r="B37" s="24" t="s">
        <v>101</v>
      </c>
      <c r="C37" s="24" t="s">
        <v>102</v>
      </c>
      <c r="D37" s="23" t="s">
        <v>32</v>
      </c>
      <c r="E37" s="37" t="s">
        <v>31</v>
      </c>
      <c r="F37" s="10">
        <v>20</v>
      </c>
      <c r="G37" s="34">
        <v>78.349999999999994</v>
      </c>
      <c r="H37" s="33">
        <f t="shared" si="0"/>
        <v>1567</v>
      </c>
      <c r="I37" s="45"/>
    </row>
    <row r="38" spans="1:9" ht="30" customHeight="1" thickBot="1" x14ac:dyDescent="0.3">
      <c r="A38" s="51"/>
      <c r="B38" s="25" t="s">
        <v>61</v>
      </c>
      <c r="C38" s="26" t="s">
        <v>7</v>
      </c>
      <c r="D38" s="27" t="s">
        <v>42</v>
      </c>
      <c r="E38" s="4" t="s">
        <v>31</v>
      </c>
      <c r="F38" s="10">
        <v>39</v>
      </c>
      <c r="G38" s="34">
        <v>125.36</v>
      </c>
      <c r="H38" s="33">
        <f t="shared" si="0"/>
        <v>4889.04</v>
      </c>
      <c r="I38" s="45"/>
    </row>
    <row r="39" spans="1:9" s="22" customFormat="1" ht="30" customHeight="1" thickBot="1" x14ac:dyDescent="0.3">
      <c r="A39" s="51"/>
      <c r="B39" s="25" t="s">
        <v>103</v>
      </c>
      <c r="C39" s="26" t="s">
        <v>104</v>
      </c>
      <c r="D39" s="27" t="s">
        <v>32</v>
      </c>
      <c r="E39" s="4" t="s">
        <v>31</v>
      </c>
      <c r="F39" s="10">
        <v>20</v>
      </c>
      <c r="G39" s="34">
        <v>62.68</v>
      </c>
      <c r="H39" s="33">
        <f t="shared" si="0"/>
        <v>1253.5999999999999</v>
      </c>
      <c r="I39" s="45"/>
    </row>
    <row r="40" spans="1:9" s="22" customFormat="1" ht="30" customHeight="1" thickBot="1" x14ac:dyDescent="0.3">
      <c r="A40" s="51"/>
      <c r="B40" s="25" t="s">
        <v>105</v>
      </c>
      <c r="C40" s="26" t="s">
        <v>104</v>
      </c>
      <c r="D40" s="27" t="s">
        <v>32</v>
      </c>
      <c r="E40" s="4" t="s">
        <v>31</v>
      </c>
      <c r="F40" s="10">
        <v>20</v>
      </c>
      <c r="G40" s="34">
        <v>62.68</v>
      </c>
      <c r="H40" s="33">
        <f t="shared" si="0"/>
        <v>1253.5999999999999</v>
      </c>
      <c r="I40" s="45"/>
    </row>
    <row r="41" spans="1:9" s="22" customFormat="1" ht="30" customHeight="1" thickBot="1" x14ac:dyDescent="0.3">
      <c r="A41" s="51"/>
      <c r="B41" s="25" t="s">
        <v>62</v>
      </c>
      <c r="C41" s="26" t="s">
        <v>63</v>
      </c>
      <c r="D41" s="27" t="s">
        <v>42</v>
      </c>
      <c r="E41" s="4" t="s">
        <v>31</v>
      </c>
      <c r="F41" s="10">
        <v>39</v>
      </c>
      <c r="G41" s="34">
        <v>94.02</v>
      </c>
      <c r="H41" s="33">
        <f t="shared" si="0"/>
        <v>3666.7799999999997</v>
      </c>
      <c r="I41" s="45"/>
    </row>
    <row r="42" spans="1:9" s="22" customFormat="1" ht="30" customHeight="1" thickBot="1" x14ac:dyDescent="0.3">
      <c r="A42" s="51"/>
      <c r="B42" s="25" t="s">
        <v>106</v>
      </c>
      <c r="C42" s="26" t="s">
        <v>107</v>
      </c>
      <c r="D42" s="27" t="s">
        <v>32</v>
      </c>
      <c r="E42" s="4" t="s">
        <v>31</v>
      </c>
      <c r="F42" s="10">
        <v>20</v>
      </c>
      <c r="G42" s="34">
        <v>94.02</v>
      </c>
      <c r="H42" s="33">
        <f t="shared" si="0"/>
        <v>1880.3999999999999</v>
      </c>
      <c r="I42" s="45"/>
    </row>
    <row r="43" spans="1:9" s="22" customFormat="1" ht="30" customHeight="1" thickBot="1" x14ac:dyDescent="0.3">
      <c r="A43" s="51"/>
      <c r="B43" s="25" t="s">
        <v>64</v>
      </c>
      <c r="C43" s="26" t="s">
        <v>2</v>
      </c>
      <c r="D43" s="27" t="s">
        <v>42</v>
      </c>
      <c r="E43" s="4" t="s">
        <v>31</v>
      </c>
      <c r="F43" s="10">
        <v>59</v>
      </c>
      <c r="G43" s="34">
        <v>62.68</v>
      </c>
      <c r="H43" s="33">
        <f t="shared" si="0"/>
        <v>3698.12</v>
      </c>
      <c r="I43" s="45"/>
    </row>
    <row r="44" spans="1:9" s="22" customFormat="1" ht="30" customHeight="1" thickBot="1" x14ac:dyDescent="0.3">
      <c r="A44" s="51"/>
      <c r="B44" s="25" t="s">
        <v>65</v>
      </c>
      <c r="C44" s="26" t="s">
        <v>66</v>
      </c>
      <c r="D44" s="27" t="s">
        <v>33</v>
      </c>
      <c r="E44" s="4" t="s">
        <v>31</v>
      </c>
      <c r="F44" s="10">
        <v>59</v>
      </c>
      <c r="G44" s="34">
        <v>31.34</v>
      </c>
      <c r="H44" s="33">
        <f t="shared" si="0"/>
        <v>1849.06</v>
      </c>
      <c r="I44" s="45"/>
    </row>
    <row r="45" spans="1:9" ht="30" customHeight="1" thickBot="1" x14ac:dyDescent="0.3">
      <c r="A45" s="51"/>
      <c r="B45" s="25" t="s">
        <v>67</v>
      </c>
      <c r="C45" s="26" t="s">
        <v>68</v>
      </c>
      <c r="D45" s="27" t="s">
        <v>42</v>
      </c>
      <c r="E45" s="4" t="s">
        <v>31</v>
      </c>
      <c r="F45" s="10">
        <v>44</v>
      </c>
      <c r="G45" s="34">
        <v>61.7</v>
      </c>
      <c r="H45" s="33">
        <f t="shared" si="0"/>
        <v>2714.8</v>
      </c>
      <c r="I45" s="45"/>
    </row>
    <row r="46" spans="1:9" ht="30" customHeight="1" x14ac:dyDescent="0.25">
      <c r="A46" s="52"/>
      <c r="B46" s="24" t="s">
        <v>69</v>
      </c>
      <c r="C46" s="24" t="s">
        <v>70</v>
      </c>
      <c r="D46" s="23" t="s">
        <v>32</v>
      </c>
      <c r="E46" s="7" t="s">
        <v>31</v>
      </c>
      <c r="F46" s="10">
        <v>32</v>
      </c>
      <c r="G46" s="34">
        <v>62.68</v>
      </c>
      <c r="H46" s="33">
        <f t="shared" si="0"/>
        <v>2005.76</v>
      </c>
      <c r="I46" s="45">
        <f>SUM(H35:H46)</f>
        <v>32456.07</v>
      </c>
    </row>
    <row r="47" spans="1:9" s="1" customFormat="1" ht="30" customHeight="1" thickBot="1" x14ac:dyDescent="0.3">
      <c r="A47" s="52" t="s">
        <v>80</v>
      </c>
      <c r="B47" s="39" t="s">
        <v>109</v>
      </c>
      <c r="C47" s="26" t="s">
        <v>11</v>
      </c>
      <c r="D47" s="27" t="s">
        <v>42</v>
      </c>
      <c r="E47" s="4" t="s">
        <v>31</v>
      </c>
      <c r="F47" s="41">
        <v>7</v>
      </c>
      <c r="G47" s="34">
        <v>87.27</v>
      </c>
      <c r="H47" s="33">
        <f t="shared" si="0"/>
        <v>610.89</v>
      </c>
      <c r="I47" s="45"/>
    </row>
    <row r="48" spans="1:9" s="1" customFormat="1" ht="30" customHeight="1" thickBot="1" x14ac:dyDescent="0.3">
      <c r="A48" s="57"/>
      <c r="B48" s="39" t="s">
        <v>110</v>
      </c>
      <c r="C48" s="26" t="s">
        <v>111</v>
      </c>
      <c r="D48" s="27" t="s">
        <v>42</v>
      </c>
      <c r="E48" s="4" t="s">
        <v>31</v>
      </c>
      <c r="F48" s="42">
        <v>7</v>
      </c>
      <c r="G48" s="34">
        <v>70</v>
      </c>
      <c r="H48" s="33">
        <f t="shared" si="0"/>
        <v>490</v>
      </c>
      <c r="I48" s="45"/>
    </row>
    <row r="49" spans="1:9" ht="30" customHeight="1" thickBot="1" x14ac:dyDescent="0.3">
      <c r="A49" s="57"/>
      <c r="B49" s="39" t="s">
        <v>112</v>
      </c>
      <c r="C49" s="26" t="s">
        <v>8</v>
      </c>
      <c r="D49" s="27" t="s">
        <v>33</v>
      </c>
      <c r="E49" s="5" t="s">
        <v>31</v>
      </c>
      <c r="F49" s="42">
        <v>7</v>
      </c>
      <c r="G49" s="34">
        <v>125.81</v>
      </c>
      <c r="H49" s="33">
        <f t="shared" si="0"/>
        <v>880.67000000000007</v>
      </c>
      <c r="I49" s="45"/>
    </row>
    <row r="50" spans="1:9" ht="30" customHeight="1" thickBot="1" x14ac:dyDescent="0.3">
      <c r="A50" s="57"/>
      <c r="B50" s="39" t="s">
        <v>113</v>
      </c>
      <c r="C50" s="26" t="s">
        <v>114</v>
      </c>
      <c r="D50" s="27" t="s">
        <v>42</v>
      </c>
      <c r="E50" s="4" t="s">
        <v>31</v>
      </c>
      <c r="F50" s="42">
        <v>8</v>
      </c>
      <c r="G50" s="34">
        <v>47.18</v>
      </c>
      <c r="H50" s="33">
        <f t="shared" si="0"/>
        <v>377.44</v>
      </c>
      <c r="I50" s="45"/>
    </row>
    <row r="51" spans="1:9" ht="30" customHeight="1" thickBot="1" x14ac:dyDescent="0.3">
      <c r="A51" s="57"/>
      <c r="B51" s="39" t="s">
        <v>12</v>
      </c>
      <c r="C51" s="26" t="s">
        <v>13</v>
      </c>
      <c r="D51" s="27" t="s">
        <v>42</v>
      </c>
      <c r="E51" s="4" t="s">
        <v>31</v>
      </c>
      <c r="F51" s="42">
        <v>61</v>
      </c>
      <c r="G51" s="34">
        <v>94.36</v>
      </c>
      <c r="H51" s="33">
        <f t="shared" si="0"/>
        <v>5755.96</v>
      </c>
      <c r="I51" s="45"/>
    </row>
    <row r="52" spans="1:9" ht="30" customHeight="1" thickBot="1" x14ac:dyDescent="0.3">
      <c r="A52" s="57"/>
      <c r="B52" s="39" t="s">
        <v>115</v>
      </c>
      <c r="C52" s="26" t="s">
        <v>9</v>
      </c>
      <c r="D52" s="27" t="s">
        <v>33</v>
      </c>
      <c r="E52" s="4" t="s">
        <v>31</v>
      </c>
      <c r="F52" s="42">
        <v>7</v>
      </c>
      <c r="G52" s="34">
        <v>31.45</v>
      </c>
      <c r="H52" s="33">
        <f t="shared" si="0"/>
        <v>220.15</v>
      </c>
      <c r="I52" s="45"/>
    </row>
    <row r="53" spans="1:9" ht="30" customHeight="1" thickBot="1" x14ac:dyDescent="0.3">
      <c r="A53" s="57"/>
      <c r="B53" s="39" t="s">
        <v>116</v>
      </c>
      <c r="C53" s="26" t="s">
        <v>10</v>
      </c>
      <c r="D53" s="27" t="s">
        <v>59</v>
      </c>
      <c r="E53" s="4" t="s">
        <v>31</v>
      </c>
      <c r="F53" s="42">
        <v>8</v>
      </c>
      <c r="G53" s="34">
        <v>63</v>
      </c>
      <c r="H53" s="33">
        <f t="shared" si="0"/>
        <v>504</v>
      </c>
      <c r="I53" s="45"/>
    </row>
    <row r="54" spans="1:9" ht="30" customHeight="1" thickBot="1" x14ac:dyDescent="0.3">
      <c r="A54" s="57"/>
      <c r="B54" s="39" t="s">
        <v>117</v>
      </c>
      <c r="C54" s="26" t="s">
        <v>118</v>
      </c>
      <c r="D54" s="27" t="s">
        <v>119</v>
      </c>
      <c r="E54" s="4" t="s">
        <v>31</v>
      </c>
      <c r="F54" s="42">
        <v>7</v>
      </c>
      <c r="G54" s="34">
        <v>68</v>
      </c>
      <c r="H54" s="33">
        <f t="shared" si="0"/>
        <v>476</v>
      </c>
      <c r="I54" s="45"/>
    </row>
    <row r="55" spans="1:9" ht="30" customHeight="1" thickBot="1" x14ac:dyDescent="0.3">
      <c r="A55" s="57"/>
      <c r="B55" s="40" t="s">
        <v>14</v>
      </c>
      <c r="C55" s="30" t="s">
        <v>15</v>
      </c>
      <c r="D55" s="31" t="s">
        <v>32</v>
      </c>
      <c r="E55" s="4" t="s">
        <v>31</v>
      </c>
      <c r="F55" s="42">
        <v>27</v>
      </c>
      <c r="G55" s="34">
        <v>62</v>
      </c>
      <c r="H55" s="33">
        <f t="shared" si="0"/>
        <v>1674</v>
      </c>
      <c r="I55" s="45"/>
    </row>
    <row r="56" spans="1:9" ht="30" customHeight="1" thickBot="1" x14ac:dyDescent="0.3">
      <c r="A56" s="57"/>
      <c r="B56" s="39" t="s">
        <v>120</v>
      </c>
      <c r="C56" s="26" t="s">
        <v>121</v>
      </c>
      <c r="D56" s="27" t="s">
        <v>33</v>
      </c>
      <c r="E56" s="4" t="s">
        <v>31</v>
      </c>
      <c r="F56" s="42">
        <v>7</v>
      </c>
      <c r="G56" s="34">
        <v>47.18</v>
      </c>
      <c r="H56" s="33">
        <f t="shared" si="0"/>
        <v>330.26</v>
      </c>
      <c r="I56" s="45"/>
    </row>
    <row r="57" spans="1:9" ht="30" customHeight="1" thickBot="1" x14ac:dyDescent="0.3">
      <c r="A57" s="57"/>
      <c r="B57" s="39" t="s">
        <v>122</v>
      </c>
      <c r="C57" s="26" t="s">
        <v>123</v>
      </c>
      <c r="D57" s="27" t="s">
        <v>42</v>
      </c>
      <c r="E57" s="4" t="s">
        <v>31</v>
      </c>
      <c r="F57" s="42">
        <v>7</v>
      </c>
      <c r="G57" s="34">
        <v>62.91</v>
      </c>
      <c r="H57" s="33">
        <f t="shared" si="0"/>
        <v>440.37</v>
      </c>
      <c r="I57" s="45"/>
    </row>
    <row r="58" spans="1:9" ht="30" customHeight="1" thickBot="1" x14ac:dyDescent="0.3">
      <c r="A58" s="57"/>
      <c r="B58" s="39" t="s">
        <v>124</v>
      </c>
      <c r="C58" s="26" t="s">
        <v>125</v>
      </c>
      <c r="D58" s="27" t="s">
        <v>33</v>
      </c>
      <c r="E58" s="4" t="s">
        <v>31</v>
      </c>
      <c r="F58" s="42">
        <v>7</v>
      </c>
      <c r="G58" s="34">
        <v>31.45</v>
      </c>
      <c r="H58" s="33">
        <f t="shared" si="0"/>
        <v>220.15</v>
      </c>
      <c r="I58" s="45"/>
    </row>
    <row r="59" spans="1:9" ht="30" customHeight="1" thickBot="1" x14ac:dyDescent="0.3">
      <c r="A59" s="50"/>
      <c r="B59" s="39" t="s">
        <v>126</v>
      </c>
      <c r="C59" s="26" t="s">
        <v>127</v>
      </c>
      <c r="D59" s="27" t="s">
        <v>42</v>
      </c>
      <c r="E59" s="4" t="s">
        <v>31</v>
      </c>
      <c r="F59" s="42">
        <v>9</v>
      </c>
      <c r="G59" s="34">
        <v>31.45</v>
      </c>
      <c r="H59" s="33">
        <f t="shared" si="0"/>
        <v>283.05</v>
      </c>
      <c r="I59" s="45">
        <f>SUM(H47:H59)</f>
        <v>12262.94</v>
      </c>
    </row>
    <row r="60" spans="1:9" s="22" customFormat="1" ht="30" customHeight="1" thickBot="1" x14ac:dyDescent="0.3">
      <c r="A60" s="52" t="s">
        <v>39</v>
      </c>
      <c r="B60" s="39" t="s">
        <v>71</v>
      </c>
      <c r="C60" s="26" t="s">
        <v>1</v>
      </c>
      <c r="D60" s="27" t="s">
        <v>42</v>
      </c>
      <c r="E60" s="4" t="s">
        <v>31</v>
      </c>
      <c r="F60" s="42">
        <v>48</v>
      </c>
      <c r="G60" s="34">
        <v>93.29</v>
      </c>
      <c r="H60" s="33">
        <f t="shared" si="0"/>
        <v>4477.92</v>
      </c>
      <c r="I60" s="45"/>
    </row>
    <row r="61" spans="1:9" ht="30" customHeight="1" thickBot="1" x14ac:dyDescent="0.3">
      <c r="A61" s="50"/>
      <c r="B61" s="40" t="s">
        <v>72</v>
      </c>
      <c r="C61" s="30" t="s">
        <v>17</v>
      </c>
      <c r="D61" s="31" t="s">
        <v>32</v>
      </c>
      <c r="E61" s="7" t="s">
        <v>31</v>
      </c>
      <c r="F61" s="42">
        <v>11</v>
      </c>
      <c r="G61" s="34">
        <v>62.19</v>
      </c>
      <c r="H61" s="33">
        <f t="shared" si="0"/>
        <v>684.08999999999992</v>
      </c>
      <c r="I61" s="45">
        <f>SUM(H60:H61)</f>
        <v>5162.01</v>
      </c>
    </row>
    <row r="62" spans="1:9" ht="30" customHeight="1" thickBot="1" x14ac:dyDescent="0.3">
      <c r="A62" s="51" t="s">
        <v>81</v>
      </c>
      <c r="B62" s="25" t="s">
        <v>73</v>
      </c>
      <c r="C62" s="26" t="s">
        <v>3</v>
      </c>
      <c r="D62" s="27" t="s">
        <v>42</v>
      </c>
      <c r="E62" s="4" t="s">
        <v>31</v>
      </c>
      <c r="F62" s="42">
        <v>57</v>
      </c>
      <c r="G62" s="34">
        <v>99.31</v>
      </c>
      <c r="H62" s="33">
        <f t="shared" si="0"/>
        <v>5660.67</v>
      </c>
      <c r="I62" s="45"/>
    </row>
    <row r="63" spans="1:9" s="1" customFormat="1" ht="30" customHeight="1" thickBot="1" x14ac:dyDescent="0.3">
      <c r="A63" s="51"/>
      <c r="B63" s="29" t="s">
        <v>74</v>
      </c>
      <c r="C63" s="30" t="s">
        <v>18</v>
      </c>
      <c r="D63" s="31" t="s">
        <v>32</v>
      </c>
      <c r="E63" s="4" t="s">
        <v>31</v>
      </c>
      <c r="F63" s="42">
        <v>12</v>
      </c>
      <c r="G63" s="34">
        <v>66.209999999999994</v>
      </c>
      <c r="H63" s="33">
        <f t="shared" si="0"/>
        <v>794.52</v>
      </c>
      <c r="I63" s="45"/>
    </row>
    <row r="64" spans="1:9" s="1" customFormat="1" ht="30" customHeight="1" thickBot="1" x14ac:dyDescent="0.3">
      <c r="A64" s="51"/>
      <c r="B64" s="24" t="s">
        <v>75</v>
      </c>
      <c r="C64" s="24" t="s">
        <v>76</v>
      </c>
      <c r="D64" s="23" t="s">
        <v>32</v>
      </c>
      <c r="E64" s="4" t="s">
        <v>31</v>
      </c>
      <c r="F64" s="42">
        <v>8</v>
      </c>
      <c r="G64" s="34">
        <v>67.260000000000005</v>
      </c>
      <c r="H64" s="33">
        <f t="shared" si="0"/>
        <v>538.08000000000004</v>
      </c>
      <c r="I64" s="45">
        <f>SUM(H62:H64)</f>
        <v>6993.27</v>
      </c>
    </row>
    <row r="65" spans="1:9" s="22" customFormat="1" ht="30" customHeight="1" thickBot="1" x14ac:dyDescent="0.3">
      <c r="A65" s="52" t="s">
        <v>40</v>
      </c>
      <c r="B65" s="39" t="s">
        <v>77</v>
      </c>
      <c r="C65" s="26" t="s">
        <v>4</v>
      </c>
      <c r="D65" s="27" t="s">
        <v>42</v>
      </c>
      <c r="E65" s="4" t="s">
        <v>31</v>
      </c>
      <c r="F65" s="42">
        <v>49</v>
      </c>
      <c r="G65" s="34">
        <v>100.89</v>
      </c>
      <c r="H65" s="33">
        <f t="shared" ref="H65:H67" si="1">F65*G65</f>
        <v>4943.6099999999997</v>
      </c>
      <c r="I65" s="45"/>
    </row>
    <row r="66" spans="1:9" s="22" customFormat="1" ht="30" customHeight="1" thickBot="1" x14ac:dyDescent="0.3">
      <c r="A66" s="52"/>
      <c r="B66" s="40" t="s">
        <v>78</v>
      </c>
      <c r="C66" s="30" t="s">
        <v>18</v>
      </c>
      <c r="D66" s="31" t="s">
        <v>32</v>
      </c>
      <c r="E66" s="4" t="s">
        <v>31</v>
      </c>
      <c r="F66" s="42">
        <v>13</v>
      </c>
      <c r="G66" s="34">
        <v>67.260000000000005</v>
      </c>
      <c r="H66" s="33">
        <f t="shared" si="1"/>
        <v>874.38000000000011</v>
      </c>
      <c r="I66" s="45"/>
    </row>
    <row r="67" spans="1:9" ht="30" customHeight="1" thickBot="1" x14ac:dyDescent="0.3">
      <c r="A67" s="53"/>
      <c r="B67" s="39" t="s">
        <v>128</v>
      </c>
      <c r="C67" s="26" t="s">
        <v>76</v>
      </c>
      <c r="D67" s="27" t="s">
        <v>32</v>
      </c>
      <c r="E67" s="6" t="s">
        <v>31</v>
      </c>
      <c r="F67" s="42">
        <v>49</v>
      </c>
      <c r="G67" s="34">
        <v>67.260000000000005</v>
      </c>
      <c r="H67" s="33">
        <f t="shared" si="1"/>
        <v>3295.7400000000002</v>
      </c>
      <c r="I67" s="45">
        <f>SUM(H65:H67)</f>
        <v>9113.73</v>
      </c>
    </row>
    <row r="68" spans="1:9" x14ac:dyDescent="0.25">
      <c r="H68" s="36"/>
      <c r="I68" s="45"/>
    </row>
    <row r="69" spans="1:9" x14ac:dyDescent="0.25">
      <c r="H69" s="35">
        <f>SUM(H10:H67)</f>
        <v>144004.76999999996</v>
      </c>
      <c r="I69" s="46">
        <f>SUM(I1:I67)</f>
        <v>144004.77000000002</v>
      </c>
    </row>
  </sheetData>
  <mergeCells count="10">
    <mergeCell ref="A65:A67"/>
    <mergeCell ref="A24:A34"/>
    <mergeCell ref="A35:A46"/>
    <mergeCell ref="A47:A59"/>
    <mergeCell ref="A60:A61"/>
    <mergeCell ref="A4:H4"/>
    <mergeCell ref="A5:H5"/>
    <mergeCell ref="A10:A15"/>
    <mergeCell ref="A16:A23"/>
    <mergeCell ref="A62:A64"/>
  </mergeCells>
  <printOptions horizontalCentered="1"/>
  <pageMargins left="0.51181102362204722" right="0.51181102362204722" top="0.55118110236220474" bottom="0.55118110236220474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IGK</cp:lastModifiedBy>
  <cp:lastPrinted>2021-07-13T10:21:16Z</cp:lastPrinted>
  <dcterms:created xsi:type="dcterms:W3CDTF">2019-07-16T10:16:53Z</dcterms:created>
  <dcterms:modified xsi:type="dcterms:W3CDTF">2022-07-13T10:14:26Z</dcterms:modified>
</cp:coreProperties>
</file>